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amarbeidspartnere\IALA\ARM9\2 Under møtet\Output plenary\"/>
    </mc:Choice>
  </mc:AlternateContent>
  <bookViews>
    <workbookView xWindow="0" yWindow="0" windowWidth="20490" windowHeight="7320" tabRatio="500" activeTab="1"/>
  </bookViews>
  <sheets>
    <sheet name="Introduction" sheetId="1" r:id="rId1"/>
    <sheet name="Data" sheetId="2" r:id="rId2"/>
    <sheet name="Using E-111" sheetId="3" r:id="rId3"/>
    <sheet name="Organisation type" sheetId="4" r:id="rId4"/>
    <sheet name="Summary" sheetId="5" r:id="rId5"/>
  </sheets>
  <definedNames>
    <definedName name="_xlnm._FilterDatabase" localSheetId="1">Data!$A$1:$V$26</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B28" i="5" l="1"/>
  <c r="G24" i="5"/>
  <c r="F24" i="5"/>
  <c r="B29" i="5" s="1"/>
  <c r="E24" i="5"/>
  <c r="D24" i="5"/>
  <c r="C25" i="5" s="1"/>
  <c r="B27" i="5" s="1"/>
  <c r="C24" i="5"/>
  <c r="B24" i="5"/>
  <c r="C24" i="4"/>
  <c r="B24" i="4"/>
  <c r="C23" i="3"/>
  <c r="B23" i="3"/>
</calcChain>
</file>

<file path=xl/sharedStrings.xml><?xml version="1.0" encoding="utf-8"?>
<sst xmlns="http://schemas.openxmlformats.org/spreadsheetml/2006/main" count="347" uniqueCount="211">
  <si>
    <t>In 1998, the E-111 recommendation on port traffic signals was produced by IALA to meet the needs of mariners.
Indeed, the 1930's Lisbon Agreement on unification of Port Signals no longer met the needs of more modern ships and more complex and denser port entries. Consequently, the Authorities concerned designed signals of their own, sometimes based on the Lisbon signals and sometimes not, which led to a large variety of signals in use requiring the mariner to reference books to comprehend even the simplest signals.
IALA, IAPH and PIANC decided that the whole question of Port Signals should be reviewed, and adopted the Principles &amp; Rules and Port Traffic Signals set out in the E-111 recommendation.
Those principles and rules may also be use at locks or movable bridges.
- Main message should be display through simple signals,
- Additional information can be display through the use of auxiliary signals exhibited together with the main one,
- The main message always comprises 3 verticals lights. Using flashing, fixed or slow occulting lights.
- Auxiliary signals should employ only white and/or yellow lights and should be displayed to the right of the main message.</t>
  </si>
  <si>
    <t>Nowadays, the problem of unifying these signals persists. Although 20% of the responded institutions in charge of AtoN do not encounter any problem on the application of the recommendation E-111, 24% of the responders do not apply it, essentially for historical reasons.
It would be interesting to try to “expand” this recommendation
1. While keeping the basic principles :
- Enable the mariner immediately to recognise it as being a Port Traffic Signal and not an AtoN,
- Main message should be displayed through simple signals easy for mariners to commit to memory. Signals 1,2 &amp; 3 should be kept.
2.  Consider the recommendations made in the spreadsheet "Data", column V</t>
  </si>
  <si>
    <t>Respondent ID</t>
  </si>
  <si>
    <t>Collector ID</t>
  </si>
  <si>
    <t>Start Date</t>
  </si>
  <si>
    <t>End Date</t>
  </si>
  <si>
    <t>IP Address</t>
  </si>
  <si>
    <t>Email Address</t>
  </si>
  <si>
    <t>First Name</t>
  </si>
  <si>
    <t>Last Name</t>
  </si>
  <si>
    <t>Custom Data 1</t>
  </si>
  <si>
    <t>Country</t>
  </si>
  <si>
    <t>Name of your organization</t>
  </si>
  <si>
    <t>Type of organization</t>
  </si>
  <si>
    <t>Are Ports Traffic Signals being used in Ports / Harbours in your country?</t>
  </si>
  <si>
    <t>Are both the main and auxiliary messages being used, or only the main message?</t>
  </si>
  <si>
    <t>Do you have any difficulty in applying Recommendation E-111?</t>
  </si>
  <si>
    <t>What are the nature of difficulties being experienced?</t>
  </si>
  <si>
    <t>How do you overcome the difficulties?</t>
  </si>
  <si>
    <t>How could Recommendation E-111 be amended to make it more practical to implement?</t>
  </si>
  <si>
    <t>Why is Recommendation E-111 not being applied?</t>
  </si>
  <si>
    <t>Do you have a standardized system in use for Traffic Control Signals?</t>
  </si>
  <si>
    <t>What system is being used as Traffic Control Signals and why did you choose it?</t>
  </si>
  <si>
    <t>176.54.16.179</t>
  </si>
  <si>
    <t>Hizirreis.Deniz@kiyiemniyeti.gov.tr</t>
  </si>
  <si>
    <t>Turkey</t>
  </si>
  <si>
    <t>AtoN Competent Authority</t>
  </si>
  <si>
    <t>No</t>
  </si>
  <si>
    <t>195.55.142.49</t>
  </si>
  <si>
    <t>m.arana@puertos.es</t>
  </si>
  <si>
    <t>Spain</t>
  </si>
  <si>
    <t>Puertos del Estado</t>
  </si>
  <si>
    <t>Yes</t>
  </si>
  <si>
    <t>We only use the main message, in our facilities we do not need the auxiliary message</t>
  </si>
  <si>
    <t>We don't have difficults</t>
  </si>
  <si>
    <t>-------</t>
  </si>
  <si>
    <t>for us it is fine. Maybe, I would regulate only the auxiliary messages locally</t>
  </si>
  <si>
    <t>93.63.226.141</t>
  </si>
  <si>
    <t>fabios.spatola@marina.difesa.it</t>
  </si>
  <si>
    <t>Italy</t>
  </si>
  <si>
    <t>Comando Logistico Marina Militare - Direzione Fari e Segnalamenti</t>
  </si>
  <si>
    <t>101.167.226.132</t>
  </si>
  <si>
    <t>dceo@amsa.gov.au</t>
  </si>
  <si>
    <t>Australia</t>
  </si>
  <si>
    <t>Australian Maritime Safety Authority</t>
  </si>
  <si>
    <t>N/A</t>
  </si>
  <si>
    <t>Suggest that the review of E-111 be subject to feedback from ARM and VTS Committees</t>
  </si>
  <si>
    <t>No traffic control signals are used in Australian ports.</t>
  </si>
  <si>
    <t>Traffic is managed predominantly by port VTS</t>
  </si>
  <si>
    <t>Improvments should be guided by the advice of the ARM and VTS committees</t>
  </si>
  <si>
    <t>205.193.114.245</t>
  </si>
  <si>
    <t>neil.orourke@dfo-mpo.gc.ca</t>
  </si>
  <si>
    <t>Canada</t>
  </si>
  <si>
    <t>St-Lawrence Seaway Management Corporation</t>
  </si>
  <si>
    <t>Our infrastructure dates back to the 1930's and the direction was chosen based on the options available at the time.</t>
  </si>
  <si>
    <t>152.171.20.3</t>
  </si>
  <si>
    <t>shn@hidro.gov.ar</t>
  </si>
  <si>
    <t>Argentina</t>
  </si>
  <si>
    <t>195.37.166.220</t>
  </si>
  <si>
    <t>christian.forst@wsv.bund.de</t>
  </si>
  <si>
    <t>Germany</t>
  </si>
  <si>
    <t>German Federal Waterways and Shipping Administration</t>
  </si>
  <si>
    <t>Both main and auxiliary</t>
  </si>
  <si>
    <t>no</t>
  </si>
  <si>
    <t>there are none</t>
  </si>
  <si>
    <t>we do not need to</t>
  </si>
  <si>
    <t>in ENG 8 I proposed to create an additional Guideline, this is according to the IALA strategy that there should be short recommendations and Extended guidelines</t>
  </si>
  <si>
    <t>we</t>
  </si>
  <si>
    <t>yes</t>
  </si>
  <si>
    <t>we use E-111 with extension</t>
  </si>
  <si>
    <t>see question 8</t>
  </si>
  <si>
    <t>217.25.195.201</t>
  </si>
  <si>
    <t>miagkova.a@hydro.gov.ua</t>
  </si>
  <si>
    <t>Ukraine</t>
  </si>
  <si>
    <t>State Hydrographic Service of Ukraine</t>
  </si>
  <si>
    <t>Neither main, nor auxiliary messages are currently being used un the Ukrainian sea ports.</t>
  </si>
  <si>
    <t>Due to no-use of the Recommendation E-111, the SHSU currently faces no difficulties on the matter.</t>
  </si>
  <si>
    <t>N/D</t>
  </si>
  <si>
    <t>The SHSU has no ammendments to offer.</t>
  </si>
  <si>
    <t xml:space="preserve">Due to non-intensive vessel traffic in the port areas of the Ukrainian sea ports and small number of calls in.  All information as for the Port Traffic Management Service is transmitted, promulgated and broadcasted via alternative means of communication, e.g., VHF radiostations.  </t>
  </si>
  <si>
    <t xml:space="preserve">No    </t>
  </si>
  <si>
    <t xml:space="preserve">The UHF radiostations has been chosen as single-option.  </t>
  </si>
  <si>
    <t xml:space="preserve">N/D  </t>
  </si>
  <si>
    <t>188.64.156.198</t>
  </si>
  <si>
    <t>jer@dma.dk</t>
  </si>
  <si>
    <t>Denmark</t>
  </si>
  <si>
    <t>DMA</t>
  </si>
  <si>
    <t>Only main messages regarding the red light</t>
  </si>
  <si>
    <t>Yes, we dont use it as such</t>
  </si>
  <si>
    <t>We only use the red vertical lights in very few ports when they are closed</t>
  </si>
  <si>
    <t>There is no need for this Recommandation. We are using another signal regime when ships passes sudden bridges</t>
  </si>
  <si>
    <t>There is no need as such. Concerning bridge signals it would mean many costs for bridge and ports owners to bring up to date</t>
  </si>
  <si>
    <t>Only for bridges and a few ports</t>
  </si>
  <si>
    <t>A system with only red vertical lights. This has been chosen for many years, for many ports and bridges</t>
  </si>
  <si>
    <t>It is just not practical to change present system due to the cost issues but maybe more system should be desrbed as an alternative</t>
  </si>
  <si>
    <t>111.65.46.225</t>
  </si>
  <si>
    <t>m_segar@mpa.gov.sg</t>
  </si>
  <si>
    <t>Singapore</t>
  </si>
  <si>
    <t>MPA</t>
  </si>
  <si>
    <t>139.5.20.132</t>
  </si>
  <si>
    <t>info@aatash.com</t>
  </si>
  <si>
    <t>India</t>
  </si>
  <si>
    <t>81.214.38.126</t>
  </si>
  <si>
    <t>matlev2013@gmail.com</t>
  </si>
  <si>
    <t>79.145.151.128</t>
  </si>
  <si>
    <t>carmen.climent@lmvsa.com</t>
  </si>
  <si>
    <t>La Maquinista Valenciana S.A.</t>
  </si>
  <si>
    <t>AtoN Service Provider</t>
  </si>
  <si>
    <t>Sorry, we mistakenly answered that they were used, but in reality they are not used in the ports</t>
  </si>
  <si>
    <t xml:space="preserve">No technical difficulty, we have the lights of the recommendation E 111 in our catalog, the problem is that the client, ports and port authorities, do not request it  </t>
  </si>
  <si>
    <t xml:space="preserve">the client, ports and port authorities, do not request it  </t>
  </si>
  <si>
    <t>perhaps explaining to Ports and Port Authorities the advantages that the application of the E 11 recommendation implies for maritime traffic.</t>
  </si>
  <si>
    <t>We believe that the lack of implementation is not due to a technical problem, but due to ignorance of the advantages and facilities that its implementation would imply for port traffic.</t>
  </si>
  <si>
    <t>Type a traffic light with lights installed vertically</t>
  </si>
  <si>
    <t>We believe that the lack of implementation is not due to a technical problem, but due to ignorance of the advantages and facilities that its implementation would imply for port traffic.  Perhaps by sending informative circulars to Ports and Port Authorities about the E 111 and the advantages of its installation for port traffic</t>
  </si>
  <si>
    <t>164.134.3.2</t>
  </si>
  <si>
    <t>Mikeb@nlb.org.uk</t>
  </si>
  <si>
    <t>UK</t>
  </si>
  <si>
    <t>Northern Lighthouse Board</t>
  </si>
  <si>
    <t>Only main</t>
  </si>
  <si>
    <t>most ports with traffic signals have characters which pre-date E-111 and are therefore  not standardised</t>
  </si>
  <si>
    <t>limited success in prescribing E-111 signals for new developments &amp; harbour updates</t>
  </si>
  <si>
    <t>no suggestions</t>
  </si>
  <si>
    <t>Use of traditional arrangements. no pressure from mariners to standardise signals.</t>
  </si>
  <si>
    <t>Mixture of different traditional signals</t>
  </si>
  <si>
    <t>106.180.3.127</t>
  </si>
  <si>
    <t>jcghkokugikaihatsu1-6r9i@mlit.go.jp</t>
  </si>
  <si>
    <t>Japan</t>
  </si>
  <si>
    <t>Japan Coast Guard (JCG)</t>
  </si>
  <si>
    <t>It is used only the main message.  There are two type of the signals, lighting signal and electric letter board signal.   Lighting signal is shown by domesic specificaiton.  Electric letter boad signal shows letters meaning traffic signals.</t>
  </si>
  <si>
    <t>It has operated port traffic signals based on the act on Port Regulations before the recommendation E-111 was accepted in 1998.</t>
  </si>
  <si>
    <t>The recommendation is updated to consider existince of several port traffic signals on each country.</t>
  </si>
  <si>
    <t>It is the same answer as Q7.</t>
  </si>
  <si>
    <t>It is the same answer as Q6.</t>
  </si>
  <si>
    <t>It does not have any standardized systems for traffic control signals.</t>
  </si>
  <si>
    <t>It is applied two type of signals, lighting signal and electric letter board signal based on the act on Port Regulations.</t>
  </si>
  <si>
    <t>194.2.166.139</t>
  </si>
  <si>
    <t>contact@gisman.fr</t>
  </si>
  <si>
    <t>France</t>
  </si>
  <si>
    <t>GISMAN</t>
  </si>
  <si>
    <t>DAM</t>
  </si>
  <si>
    <t>Only main message</t>
  </si>
  <si>
    <t>Yes, but not for Port Signal, only for lock signal</t>
  </si>
  <si>
    <t>We don’t use the same signal for port and lock</t>
  </si>
  <si>
    <t>A national standard is used for lock signal
For port signals only fixed lights are used so that there is no confusion with AtoN</t>
  </si>
  <si>
    <t xml:space="preserve">Differentiate port, lock and bridge signals </t>
  </si>
  <si>
    <t>One or two red and green lignts</t>
  </si>
  <si>
    <t>151.251.242.150</t>
  </si>
  <si>
    <t>i.savov@bgports.bg</t>
  </si>
  <si>
    <t>Bulgaria</t>
  </si>
  <si>
    <t>Bulgarian Ports Infrastructure Company</t>
  </si>
  <si>
    <t>211.129.72.207</t>
  </si>
  <si>
    <t>hosokawas@s-vans.com</t>
  </si>
  <si>
    <t>211.115.234.163</t>
  </si>
  <si>
    <t>sjkim@geosr.com</t>
  </si>
  <si>
    <t>Korea</t>
  </si>
  <si>
    <t>GeoSystem Research Corp.</t>
  </si>
  <si>
    <t>71.178.134.46</t>
  </si>
  <si>
    <t>bcairns@americanpilots.org</t>
  </si>
  <si>
    <t>USA</t>
  </si>
  <si>
    <t>There are only two traffic signals being used in the United States. These two traffic signals are on the Mississippi River near New Orleans and have a long history. The U.S. Coast Guard has in the past proposed to the Mississippi River Pilots to replace these signals with the signals recommended in E-111, but the pilots have rejected this recommendation. As both the AtoN competent authority and service provider, the U.S. Coast Guard has made the decision to continue to operate the current traffic signal system.</t>
  </si>
  <si>
    <t>The signals are similar to a highway traffic signal. A fixed red light indicates the vessel shall not proceed, and a fixed green light indicates the vessel may proceed. These signals are only used during periods of high water when vessel traffic along certain locations of the Mississippi River are restricted to one-way traffic only.</t>
  </si>
  <si>
    <t>Although the United States does not follow the recommendations of E-111, the United States Coast Guard’s opinion is the current E-111 standards are sufficient and do not need amending unless new technologies are discovered that offer improvements to the existing system.</t>
  </si>
  <si>
    <t>112.196.168.74</t>
  </si>
  <si>
    <t>info@navaidenergy.com</t>
  </si>
  <si>
    <t>Navaid energy Pvt ltd</t>
  </si>
  <si>
    <t xml:space="preserve">Main message only </t>
  </si>
  <si>
    <t xml:space="preserve">None </t>
  </si>
  <si>
    <t xml:space="preserve">With port authority marine engineering team </t>
  </si>
  <si>
    <t xml:space="preserve">Collect data on inland ports and maritime ports in each county </t>
  </si>
  <si>
    <t>154.233.73.112</t>
  </si>
  <si>
    <t>trkassoum@gmail.com</t>
  </si>
  <si>
    <t>Ivory Coast</t>
  </si>
  <si>
    <t>Port Autonome d'Abidjan (Côte d'Ivoire)</t>
  </si>
  <si>
    <t xml:space="preserve">Direction Générale des Affaires Maritimes et Portuaires </t>
  </si>
  <si>
    <t xml:space="preserve">AtoN Competent Authority </t>
  </si>
  <si>
    <t>By email</t>
  </si>
  <si>
    <t>piovesana@marinha.mil.br</t>
  </si>
  <si>
    <t>Brazil</t>
  </si>
  <si>
    <t>Centro de Auxílios à Navegação Almirante Moraes Rego</t>
  </si>
  <si>
    <t>Added afterwards manually</t>
  </si>
  <si>
    <t>jcollocott@samsa.org.za</t>
  </si>
  <si>
    <t>James</t>
  </si>
  <si>
    <t>Collocott</t>
  </si>
  <si>
    <t>South Africa</t>
  </si>
  <si>
    <t>South African Maritime Safety Authority</t>
  </si>
  <si>
    <t>Both</t>
  </si>
  <si>
    <t xml:space="preserve">1.  If one of the 3 lights (as per the current Recommendation 111) should fail, the main message could be interpreted incorrectly
2.  The area to be covered by the Main Movement message of Port Traffic Signals in South Africa can be as much as 270°, with ranges up to 10Nm required during day and night. </t>
  </si>
  <si>
    <t xml:space="preserve">2.   A standardised Port Traffic Signals system, using certain aspects of Recommendation 111, is currently in use in South Africa in those ports were Port Traffic Signals are required </t>
  </si>
  <si>
    <t>Take cognisance of the challenges being experienced in South Africa with the implementation of the current version of the Recommendation E-111 on Port Traffic Signals and consider how these challenges can be accommodated in the revised version of the Recommendation</t>
  </si>
  <si>
    <t>Only certain aspect of Recommendation 111 is used due to the challenges being experiences,as indicated in Column P</t>
  </si>
  <si>
    <t>Yes, with the exception of 1 port due to its layout - refer to Columns Q &amp; S</t>
  </si>
  <si>
    <t>Using certain parts of the Recommendation 111 due to the challenges being experiences, as indicated in Column P</t>
  </si>
  <si>
    <t xml:space="preserve">It needs to make provision:
1.  To cover a much wider area, and not only the entrance channel.  This means that an array of lights should be displayed both horizontally and vertically to achieve this
2.  For these lights to be seen at long distances during day and night.  This means that an array of lights should be displayed both horizontally and vertically to achieve this
3. Confine the main messages to only:
     (i) Port Close = Flashing Red
     (ii) One way traffic entering Port = Fixed Green
     (iii)  One way traffic leaving Port = Fixed Red
4.  Use yellow lights for the auxiliary signals, fixed or flashing
</t>
  </si>
  <si>
    <t>Grand Total</t>
  </si>
  <si>
    <t>(blank)</t>
  </si>
  <si>
    <t>Traffic signal no used</t>
  </si>
  <si>
    <t>No answer</t>
  </si>
  <si>
    <t>Use TS but not others answers</t>
  </si>
  <si>
    <t>Use TS as recommanded by E111
Do not have any problem with</t>
  </si>
  <si>
    <t>Difficulty applying recommendation</t>
  </si>
  <si>
    <t>Historical issue</t>
  </si>
  <si>
    <t>Comments</t>
  </si>
  <si>
    <t>No port traffic signal only bridge and lock</t>
  </si>
  <si>
    <t>Difficulty applying for bridge signal</t>
  </si>
  <si>
    <t>Difficulty applying for lock signal</t>
  </si>
  <si>
    <t>Port regulation : lighting signal and electric letter</t>
  </si>
  <si>
    <t>Morroco (Matlev)</t>
  </si>
  <si>
    <t>No answer or not complete</t>
  </si>
  <si>
    <t>No difficulty</t>
  </si>
  <si>
    <t>Difficulty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</si>
</sst>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yyyy\-mm\-dd\ h:mm:ss"/>
    <numFmt numFmtId="165" formatCode="0.00%"/>
  </numFmts>
  <fonts count="8" x14ac:knownFonts="1">
    <font>
      <sz val="11"/>
      <color rgb="FF000000"/>
      <name val="Calibri"/>
      <family val="2"/>
      <charset val="1"/>
    </font>
    <font>
      <sz val="11"/>
      <name val="Calibri"/>
      <family val="2"/>
      <charset val="1"/>
    </font>
    <font>
      <b/>
      <sz val="11"/>
      <color rgb="FF333333"/>
      <name val="Arial"/>
      <family val="2"/>
      <charset val="1"/>
    </font>
    <font>
      <b/>
      <sz val="11"/>
      <color rgb="FF000000"/>
      <name val="Calibri"/>
      <family val="2"/>
      <charset val="1"/>
    </font>
    <font>
      <u/>
      <sz val="11"/>
      <color rgb="FF0000FF"/>
      <name val="Calibri"/>
      <family val="2"/>
      <charset val="1"/>
    </font>
    <font>
      <sz val="9"/>
      <color rgb="FF000000"/>
      <name val="Arial"/>
      <family val="2"/>
      <charset val="1"/>
    </font>
    <font>
      <sz val="11"/>
      <color rgb="FF0070C0"/>
      <name val="Calibri"/>
      <family val="2"/>
      <charset val="1"/>
    </font>
    <font>
      <b/>
      <sz val="11"/>
      <color rgb="FF0070C0"/>
      <name val="Calibri"/>
      <family val="2"/>
      <charset val="1"/>
    </font>
  </fonts>
  <fills count="4">
    <fill>
      <patternFill patternType="none"/>
    </fill>
    <fill>
      <patternFill patternType="gray125"/>
    </fill>
    <fill>
      <patternFill patternType="solid">
        <fgColor rgb="FFC6D9F1"/>
        <bgColor rgb="FFC0C0C0"/>
      </patternFill>
    </fill>
    <fill>
      <patternFill patternType="solid">
        <fgColor rgb="FFF2F2F2"/>
        <bgColor rgb="FFFFFFCC"/>
      </patternFill>
    </fill>
  </fills>
  <borders count="6">
    <border>
      <left/>
      <right/>
      <top/>
      <bottom/>
      <diagonal/>
    </border>
    <border>
      <left/>
      <right style="thin">
        <color rgb="FFA6A6A6"/>
      </right>
      <top/>
      <bottom/>
      <diagonal/>
    </border>
    <border>
      <left style="thick">
        <color rgb="FFA6A6A6"/>
      </left>
      <right style="thick">
        <color rgb="FFA6A6A6"/>
      </right>
      <top style="thick">
        <color rgb="FFA6A6A6"/>
      </top>
      <bottom style="thick">
        <color rgb="FFA6A6A6"/>
      </bottom>
      <diagonal/>
    </border>
    <border>
      <left style="thick">
        <color rgb="FFA6A6A6"/>
      </left>
      <right style="thick">
        <color rgb="FFA6A6A6"/>
      </right>
      <top/>
      <bottom style="thick">
        <color rgb="FFA6A6A6"/>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Border="0" applyProtection="0"/>
  </cellStyleXfs>
  <cellXfs count="41">
    <xf numFmtId="0" fontId="0" fillId="0" borderId="0" xfId="0"/>
    <xf numFmtId="0" fontId="0" fillId="0" borderId="5" xfId="0" applyBorder="1" applyAlignment="1">
      <alignment horizontal="center"/>
    </xf>
    <xf numFmtId="0" fontId="0" fillId="0" borderId="0" xfId="0" applyFont="1" applyAlignment="1">
      <alignment wrapText="1"/>
    </xf>
    <xf numFmtId="0" fontId="1" fillId="0" borderId="0" xfId="0" applyFont="1" applyAlignment="1">
      <alignment wrapText="1"/>
    </xf>
    <xf numFmtId="0" fontId="0" fillId="0" borderId="0" xfId="0" applyAlignment="1">
      <alignment vertical="center"/>
    </xf>
    <xf numFmtId="0" fontId="0" fillId="0" borderId="1" xfId="0" applyBorder="1" applyAlignment="1">
      <alignment vertical="center"/>
    </xf>
    <xf numFmtId="0" fontId="2" fillId="2" borderId="2" xfId="0" applyFont="1" applyFill="1" applyBorder="1" applyAlignment="1">
      <alignment vertical="center" wrapText="1"/>
    </xf>
    <xf numFmtId="0" fontId="3" fillId="2" borderId="2" xfId="0" applyFont="1" applyFill="1" applyBorder="1" applyAlignment="1">
      <alignment vertical="center"/>
    </xf>
    <xf numFmtId="0" fontId="0" fillId="3" borderId="3" xfId="0" applyFill="1" applyBorder="1" applyAlignment="1">
      <alignment vertical="center" wrapText="1"/>
    </xf>
    <xf numFmtId="164" fontId="0" fillId="3" borderId="3" xfId="0" applyNumberFormat="1" applyFill="1" applyBorder="1" applyAlignment="1">
      <alignment vertical="center" wrapText="1"/>
    </xf>
    <xf numFmtId="0" fontId="0" fillId="3" borderId="2" xfId="0" applyFill="1" applyBorder="1" applyAlignment="1">
      <alignment vertical="center" wrapText="1"/>
    </xf>
    <xf numFmtId="164" fontId="0" fillId="3" borderId="2" xfId="0" applyNumberFormat="1" applyFill="1" applyBorder="1" applyAlignment="1">
      <alignment vertical="center" wrapText="1"/>
    </xf>
    <xf numFmtId="0" fontId="4" fillId="3" borderId="2" xfId="1" applyFont="1" applyFill="1" applyBorder="1" applyAlignment="1" applyProtection="1">
      <alignment vertical="center" wrapText="1"/>
    </xf>
    <xf numFmtId="0" fontId="0" fillId="0" borderId="0" xfId="0" applyFont="1" applyAlignment="1">
      <alignment vertical="center" wrapText="1"/>
    </xf>
    <xf numFmtId="0" fontId="0" fillId="0" borderId="0" xfId="0" applyFont="1" applyAlignment="1">
      <alignment horizontal="justify"/>
    </xf>
    <xf numFmtId="0" fontId="0" fillId="0" borderId="4" xfId="0" applyBorder="1" applyAlignment="1">
      <alignment vertical="center"/>
    </xf>
    <xf numFmtId="0" fontId="5" fillId="0" borderId="2" xfId="0" applyFont="1" applyBorder="1" applyAlignment="1">
      <alignment vertical="top" wrapText="1"/>
    </xf>
    <xf numFmtId="0" fontId="5" fillId="0" borderId="2" xfId="0" applyFont="1" applyBorder="1" applyAlignment="1">
      <alignment vertical="top"/>
    </xf>
    <xf numFmtId="14" fontId="5" fillId="0" borderId="2" xfId="0" applyNumberFormat="1" applyFont="1" applyBorder="1" applyAlignment="1">
      <alignment horizontal="center" vertical="top"/>
    </xf>
    <xf numFmtId="0" fontId="5" fillId="0" borderId="2" xfId="1" applyFont="1" applyBorder="1" applyAlignment="1" applyProtection="1">
      <alignment vertical="top"/>
    </xf>
    <xf numFmtId="0" fontId="5" fillId="3" borderId="2" xfId="0" applyFont="1" applyFill="1" applyBorder="1" applyAlignment="1">
      <alignment vertical="top" wrapText="1"/>
    </xf>
    <xf numFmtId="0" fontId="5" fillId="0" borderId="2" xfId="0" applyFont="1" applyBorder="1" applyAlignment="1">
      <alignment horizontal="left" vertical="top" wrapText="1"/>
    </xf>
    <xf numFmtId="0" fontId="5" fillId="0" borderId="2" xfId="1" applyFont="1" applyBorder="1" applyAlignment="1" applyProtection="1">
      <alignment horizontal="left" vertical="top" wrapText="1"/>
    </xf>
    <xf numFmtId="0" fontId="0" fillId="0" borderId="4" xfId="0" applyFont="1" applyBorder="1" applyAlignment="1">
      <alignment vertical="center"/>
    </xf>
    <xf numFmtId="0" fontId="6" fillId="0" borderId="0" xfId="0" applyFont="1"/>
    <xf numFmtId="0" fontId="3" fillId="0" borderId="0" xfId="0" applyFont="1"/>
    <xf numFmtId="0" fontId="3" fillId="0" borderId="0" xfId="0" applyFont="1" applyAlignment="1">
      <alignment horizontal="center" vertical="center"/>
    </xf>
    <xf numFmtId="0" fontId="0" fillId="0" borderId="0" xfId="0" applyAlignment="1">
      <alignment horizontal="center" vertical="center"/>
    </xf>
    <xf numFmtId="0" fontId="7" fillId="0" borderId="0" xfId="0" applyFont="1"/>
    <xf numFmtId="0" fontId="3" fillId="0" borderId="0" xfId="0" applyFont="1" applyAlignment="1">
      <alignment vertical="center" wrapText="1"/>
    </xf>
    <xf numFmtId="0" fontId="3" fillId="0" borderId="0" xfId="0" applyFont="1" applyAlignment="1">
      <alignment horizontal="center" vertical="center" wrapText="1"/>
    </xf>
    <xf numFmtId="0" fontId="0" fillId="0" borderId="0" xfId="0" applyAlignment="1">
      <alignment wrapText="1"/>
    </xf>
    <xf numFmtId="0" fontId="7" fillId="0" borderId="5" xfId="0" applyFont="1" applyBorder="1"/>
    <xf numFmtId="0" fontId="0" fillId="0" borderId="5" xfId="0" applyFont="1" applyBorder="1"/>
    <xf numFmtId="0" fontId="0" fillId="0" borderId="5" xfId="0" applyFont="1" applyBorder="1" applyAlignment="1">
      <alignment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0" fillId="0" borderId="5" xfId="0" applyBorder="1" applyAlignment="1">
      <alignment horizontal="center"/>
    </xf>
    <xf numFmtId="0" fontId="0" fillId="0" borderId="5" xfId="0" applyBorder="1" applyAlignment="1">
      <alignment wrapText="1"/>
    </xf>
    <xf numFmtId="0" fontId="0" fillId="0" borderId="5" xfId="0" applyBorder="1" applyAlignment="1">
      <alignment horizontal="center" vertical="center"/>
    </xf>
    <xf numFmtId="165" fontId="0" fillId="0" borderId="0" xfId="0" applyNumberFormat="1"/>
  </cellXfs>
  <cellStyles count="2">
    <cellStyle name="Hyperkobling"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70C0"/>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hyperlink" Target="mailto:jcollocott@samsa.org.za" TargetMode="External"/><Relationship Id="rId1" Type="http://schemas.openxmlformats.org/officeDocument/2006/relationships/hyperlink" Target="mailto:info@aatash.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zoomScaleNormal="100" workbookViewId="0">
      <selection activeCell="A15" sqref="A15"/>
    </sheetView>
  </sheetViews>
  <sheetFormatPr baseColWidth="10" defaultColWidth="9.140625" defaultRowHeight="15" x14ac:dyDescent="0.25"/>
  <cols>
    <col min="1" max="1" width="173.140625" customWidth="1"/>
    <col min="2" max="1025" width="8.7109375" customWidth="1"/>
  </cols>
  <sheetData>
    <row r="1" spans="1:1" ht="165" x14ac:dyDescent="0.25">
      <c r="A1" s="2" t="s">
        <v>0</v>
      </c>
    </row>
    <row r="4" spans="1:1" ht="105" x14ac:dyDescent="0.25">
      <c r="A4" s="3" t="s">
        <v>1</v>
      </c>
    </row>
  </sheetData>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7"/>
  <sheetViews>
    <sheetView tabSelected="1" topLeftCell="T1" zoomScaleNormal="100" workbookViewId="0">
      <pane ySplit="1" topLeftCell="A21" activePane="bottomLeft" state="frozen"/>
      <selection activeCell="T1" sqref="T1"/>
      <selection pane="bottomLeft" activeCell="V22" sqref="V22"/>
    </sheetView>
  </sheetViews>
  <sheetFormatPr baseColWidth="10" defaultColWidth="9.140625" defaultRowHeight="15" x14ac:dyDescent="0.25"/>
  <cols>
    <col min="1" max="1" width="12" style="4" customWidth="1"/>
    <col min="2" max="2" width="10.5703125" style="4" customWidth="1"/>
    <col min="3" max="3" width="18.28515625" style="4" customWidth="1"/>
    <col min="4" max="4" width="19" style="4" customWidth="1"/>
    <col min="5" max="5" width="9.140625" style="4" customWidth="1"/>
    <col min="6" max="6" width="28.85546875" style="4" customWidth="1"/>
    <col min="7" max="7" width="6.28515625" style="4" customWidth="1"/>
    <col min="8" max="8" width="8.28515625" style="4" customWidth="1"/>
    <col min="9" max="9" width="11.5703125" style="4" customWidth="1"/>
    <col min="10" max="10" width="10.7109375" style="4" customWidth="1"/>
    <col min="11" max="11" width="58.85546875" style="4" customWidth="1"/>
    <col min="12" max="12" width="23.85546875" style="4" customWidth="1"/>
    <col min="13" max="13" width="28.140625" style="4" customWidth="1"/>
    <col min="14" max="14" width="27" style="4" customWidth="1"/>
    <col min="15" max="15" width="20.42578125" style="4" customWidth="1"/>
    <col min="16" max="16" width="31.140625" style="4" customWidth="1"/>
    <col min="17" max="17" width="26.28515625" style="4" customWidth="1"/>
    <col min="18" max="18" width="33.140625" style="4" customWidth="1"/>
    <col min="19" max="19" width="24.5703125" style="4" customWidth="1"/>
    <col min="20" max="20" width="29.140625" style="4" customWidth="1"/>
    <col min="21" max="21" width="30.7109375" style="4" customWidth="1"/>
    <col min="22" max="22" width="31.28515625" style="5" customWidth="1"/>
    <col min="23" max="1025" width="9.140625" style="4" customWidth="1"/>
  </cols>
  <sheetData>
    <row r="1" spans="1:22" s="7" customFormat="1" ht="60" x14ac:dyDescent="0.25">
      <c r="A1" s="6" t="s">
        <v>2</v>
      </c>
      <c r="B1" s="6" t="s">
        <v>3</v>
      </c>
      <c r="C1" s="6" t="s">
        <v>4</v>
      </c>
      <c r="D1" s="6" t="s">
        <v>5</v>
      </c>
      <c r="E1" s="6" t="s">
        <v>6</v>
      </c>
      <c r="F1" s="6" t="s">
        <v>7</v>
      </c>
      <c r="G1" s="6" t="s">
        <v>8</v>
      </c>
      <c r="H1" s="6" t="s">
        <v>9</v>
      </c>
      <c r="I1" s="6" t="s">
        <v>10</v>
      </c>
      <c r="J1" s="6" t="s">
        <v>11</v>
      </c>
      <c r="K1" s="6" t="s">
        <v>12</v>
      </c>
      <c r="L1" s="6" t="s">
        <v>13</v>
      </c>
      <c r="M1" s="6" t="s">
        <v>14</v>
      </c>
      <c r="N1" s="6" t="s">
        <v>15</v>
      </c>
      <c r="O1" s="6" t="s">
        <v>16</v>
      </c>
      <c r="P1" s="6" t="s">
        <v>17</v>
      </c>
      <c r="Q1" s="6" t="s">
        <v>18</v>
      </c>
      <c r="R1" s="6" t="s">
        <v>19</v>
      </c>
      <c r="S1" s="6" t="s">
        <v>20</v>
      </c>
      <c r="T1" s="6" t="s">
        <v>21</v>
      </c>
      <c r="U1" s="6" t="s">
        <v>22</v>
      </c>
      <c r="V1" s="6" t="s">
        <v>19</v>
      </c>
    </row>
    <row r="2" spans="1:22" ht="30" x14ac:dyDescent="0.25">
      <c r="A2" s="8">
        <v>10397893567</v>
      </c>
      <c r="B2" s="8">
        <v>221502285</v>
      </c>
      <c r="C2" s="9">
        <v>43439.479872685202</v>
      </c>
      <c r="D2" s="9">
        <v>43439.480578703697</v>
      </c>
      <c r="E2" s="8" t="s">
        <v>23</v>
      </c>
      <c r="F2" s="8" t="s">
        <v>24</v>
      </c>
      <c r="G2" s="8"/>
      <c r="H2" s="8"/>
      <c r="I2" s="8"/>
      <c r="J2" s="8" t="s">
        <v>25</v>
      </c>
      <c r="K2" s="8"/>
      <c r="L2" s="8" t="s">
        <v>26</v>
      </c>
      <c r="M2" s="8" t="s">
        <v>27</v>
      </c>
      <c r="N2" s="8"/>
      <c r="O2" s="8"/>
      <c r="P2" s="8"/>
      <c r="Q2" s="8"/>
      <c r="R2" s="8"/>
      <c r="S2" s="8"/>
      <c r="T2" s="8"/>
      <c r="U2" s="8"/>
      <c r="V2" s="8"/>
    </row>
    <row r="3" spans="1:22" ht="60" x14ac:dyDescent="0.25">
      <c r="A3" s="10">
        <v>10397643405</v>
      </c>
      <c r="B3" s="10">
        <v>221502285</v>
      </c>
      <c r="C3" s="11">
        <v>43439.364467592597</v>
      </c>
      <c r="D3" s="11">
        <v>43439.3856018519</v>
      </c>
      <c r="E3" s="10" t="s">
        <v>28</v>
      </c>
      <c r="F3" s="10" t="s">
        <v>29</v>
      </c>
      <c r="G3" s="10"/>
      <c r="H3" s="10"/>
      <c r="I3" s="10"/>
      <c r="J3" s="10" t="s">
        <v>30</v>
      </c>
      <c r="K3" s="10" t="s">
        <v>31</v>
      </c>
      <c r="L3" s="10" t="s">
        <v>26</v>
      </c>
      <c r="M3" s="10" t="s">
        <v>32</v>
      </c>
      <c r="N3" s="10" t="s">
        <v>33</v>
      </c>
      <c r="O3" s="10" t="s">
        <v>27</v>
      </c>
      <c r="P3" s="10" t="s">
        <v>34</v>
      </c>
      <c r="Q3" s="10" t="s">
        <v>35</v>
      </c>
      <c r="R3" s="10" t="s">
        <v>36</v>
      </c>
      <c r="S3" s="10"/>
      <c r="T3" s="10"/>
      <c r="U3" s="10"/>
      <c r="V3" s="10"/>
    </row>
    <row r="4" spans="1:22" ht="30" x14ac:dyDescent="0.25">
      <c r="A4" s="10">
        <v>10395158324</v>
      </c>
      <c r="B4" s="10">
        <v>221502285</v>
      </c>
      <c r="C4" s="11">
        <v>43438.561342592599</v>
      </c>
      <c r="D4" s="11">
        <v>43438.567696759303</v>
      </c>
      <c r="E4" s="10" t="s">
        <v>37</v>
      </c>
      <c r="F4" s="10" t="s">
        <v>38</v>
      </c>
      <c r="G4" s="10"/>
      <c r="H4" s="10"/>
      <c r="I4" s="10"/>
      <c r="J4" s="10" t="s">
        <v>39</v>
      </c>
      <c r="K4" s="10" t="s">
        <v>40</v>
      </c>
      <c r="L4" s="10" t="s">
        <v>26</v>
      </c>
      <c r="M4" s="10" t="s">
        <v>27</v>
      </c>
      <c r="N4" s="10"/>
      <c r="O4" s="10"/>
      <c r="P4" s="10"/>
      <c r="Q4" s="10"/>
      <c r="R4" s="10"/>
      <c r="S4" s="10"/>
      <c r="T4" s="10"/>
      <c r="U4" s="10"/>
      <c r="V4" s="10"/>
    </row>
    <row r="5" spans="1:22" ht="45" x14ac:dyDescent="0.25">
      <c r="A5" s="10">
        <v>10394458182</v>
      </c>
      <c r="B5" s="10">
        <v>221502285</v>
      </c>
      <c r="C5" s="11">
        <v>43438.222627314797</v>
      </c>
      <c r="D5" s="11">
        <v>43438.230949074103</v>
      </c>
      <c r="E5" s="10" t="s">
        <v>41</v>
      </c>
      <c r="F5" s="10" t="s">
        <v>42</v>
      </c>
      <c r="G5" s="10"/>
      <c r="H5" s="10"/>
      <c r="I5" s="10"/>
      <c r="J5" s="10" t="s">
        <v>43</v>
      </c>
      <c r="K5" s="10" t="s">
        <v>44</v>
      </c>
      <c r="L5" s="10" t="s">
        <v>26</v>
      </c>
      <c r="M5" s="10" t="s">
        <v>27</v>
      </c>
      <c r="N5" s="10" t="s">
        <v>45</v>
      </c>
      <c r="O5" s="10" t="s">
        <v>45</v>
      </c>
      <c r="P5" s="10" t="s">
        <v>45</v>
      </c>
      <c r="Q5" s="10" t="s">
        <v>45</v>
      </c>
      <c r="R5" s="10" t="s">
        <v>46</v>
      </c>
      <c r="S5" s="10" t="s">
        <v>45</v>
      </c>
      <c r="T5" s="10" t="s">
        <v>47</v>
      </c>
      <c r="U5" s="10" t="s">
        <v>48</v>
      </c>
      <c r="V5" s="10" t="s">
        <v>49</v>
      </c>
    </row>
    <row r="6" spans="1:22" ht="75" x14ac:dyDescent="0.25">
      <c r="A6" s="10">
        <v>10393307500</v>
      </c>
      <c r="B6" s="10">
        <v>221502285</v>
      </c>
      <c r="C6" s="11">
        <v>43437.8363425926</v>
      </c>
      <c r="D6" s="11">
        <v>43440.768217592602</v>
      </c>
      <c r="E6" s="10" t="s">
        <v>50</v>
      </c>
      <c r="F6" s="10" t="s">
        <v>51</v>
      </c>
      <c r="G6" s="10"/>
      <c r="H6" s="10"/>
      <c r="I6" s="10"/>
      <c r="J6" s="10" t="s">
        <v>52</v>
      </c>
      <c r="K6" s="10" t="s">
        <v>53</v>
      </c>
      <c r="L6" s="10" t="s">
        <v>26</v>
      </c>
      <c r="M6" s="10" t="s">
        <v>32</v>
      </c>
      <c r="N6" s="10"/>
      <c r="O6" s="10"/>
      <c r="P6" s="10"/>
      <c r="Q6" s="10"/>
      <c r="R6" s="10"/>
      <c r="S6" s="10" t="s">
        <v>54</v>
      </c>
      <c r="T6" s="10"/>
      <c r="U6" s="10"/>
      <c r="V6" s="10"/>
    </row>
    <row r="7" spans="1:22" ht="30" x14ac:dyDescent="0.25">
      <c r="A7" s="10">
        <v>10392406574</v>
      </c>
      <c r="B7" s="10">
        <v>221502285</v>
      </c>
      <c r="C7" s="11">
        <v>43437.626203703701</v>
      </c>
      <c r="D7" s="11">
        <v>43437.635497685202</v>
      </c>
      <c r="E7" s="10" t="s">
        <v>55</v>
      </c>
      <c r="F7" s="10" t="s">
        <v>56</v>
      </c>
      <c r="G7" s="10"/>
      <c r="H7" s="10"/>
      <c r="I7" s="10"/>
      <c r="J7" s="10" t="s">
        <v>57</v>
      </c>
      <c r="K7" s="10"/>
      <c r="L7" s="10"/>
      <c r="M7" s="10"/>
      <c r="N7" s="10"/>
      <c r="O7" s="10"/>
      <c r="P7" s="10"/>
      <c r="Q7" s="10"/>
      <c r="R7" s="10"/>
      <c r="S7" s="10"/>
      <c r="T7" s="10"/>
      <c r="U7" s="10"/>
      <c r="V7" s="10"/>
    </row>
    <row r="8" spans="1:22" ht="90" x14ac:dyDescent="0.25">
      <c r="A8" s="10">
        <v>10392286852</v>
      </c>
      <c r="B8" s="10">
        <v>221502285</v>
      </c>
      <c r="C8" s="11">
        <v>43437.594398148103</v>
      </c>
      <c r="D8" s="11">
        <v>43438.301770833299</v>
      </c>
      <c r="E8" s="10" t="s">
        <v>58</v>
      </c>
      <c r="F8" s="10" t="s">
        <v>59</v>
      </c>
      <c r="G8" s="10"/>
      <c r="H8" s="10"/>
      <c r="I8" s="10"/>
      <c r="J8" s="10" t="s">
        <v>60</v>
      </c>
      <c r="K8" s="10" t="s">
        <v>61</v>
      </c>
      <c r="L8" s="10" t="s">
        <v>26</v>
      </c>
      <c r="M8" s="10" t="s">
        <v>32</v>
      </c>
      <c r="N8" s="10" t="s">
        <v>62</v>
      </c>
      <c r="O8" s="10" t="s">
        <v>63</v>
      </c>
      <c r="P8" s="10" t="s">
        <v>64</v>
      </c>
      <c r="Q8" s="10" t="s">
        <v>65</v>
      </c>
      <c r="R8" s="10" t="s">
        <v>66</v>
      </c>
      <c r="S8" s="10" t="s">
        <v>67</v>
      </c>
      <c r="T8" s="10" t="s">
        <v>68</v>
      </c>
      <c r="U8" s="10" t="s">
        <v>69</v>
      </c>
      <c r="V8" s="10" t="s">
        <v>70</v>
      </c>
    </row>
    <row r="9" spans="1:22" ht="180" x14ac:dyDescent="0.25">
      <c r="A9" s="10">
        <v>10392050712</v>
      </c>
      <c r="B9" s="10">
        <v>221502285</v>
      </c>
      <c r="C9" s="11">
        <v>43437.511458333298</v>
      </c>
      <c r="D9" s="11">
        <v>43438.565567129597</v>
      </c>
      <c r="E9" s="10" t="s">
        <v>71</v>
      </c>
      <c r="F9" s="10" t="s">
        <v>72</v>
      </c>
      <c r="G9" s="10"/>
      <c r="H9" s="10"/>
      <c r="I9" s="10"/>
      <c r="J9" s="10" t="s">
        <v>73</v>
      </c>
      <c r="K9" s="10" t="s">
        <v>74</v>
      </c>
      <c r="L9" s="10" t="s">
        <v>26</v>
      </c>
      <c r="M9" s="10" t="s">
        <v>27</v>
      </c>
      <c r="N9" s="10" t="s">
        <v>75</v>
      </c>
      <c r="O9" s="10" t="s">
        <v>76</v>
      </c>
      <c r="P9" s="10" t="s">
        <v>77</v>
      </c>
      <c r="Q9" s="10" t="s">
        <v>77</v>
      </c>
      <c r="R9" s="10" t="s">
        <v>78</v>
      </c>
      <c r="S9" s="10" t="s">
        <v>79</v>
      </c>
      <c r="T9" s="10" t="s">
        <v>80</v>
      </c>
      <c r="U9" s="10" t="s">
        <v>81</v>
      </c>
      <c r="V9" s="10" t="s">
        <v>82</v>
      </c>
    </row>
    <row r="10" spans="1:22" ht="75" x14ac:dyDescent="0.25">
      <c r="A10" s="10">
        <v>10391936686</v>
      </c>
      <c r="B10" s="10">
        <v>221502285</v>
      </c>
      <c r="C10" s="11">
        <v>43437.469756944498</v>
      </c>
      <c r="D10" s="11">
        <v>43437.507754629602</v>
      </c>
      <c r="E10" s="10" t="s">
        <v>83</v>
      </c>
      <c r="F10" s="10" t="s">
        <v>84</v>
      </c>
      <c r="G10" s="10"/>
      <c r="H10" s="10"/>
      <c r="I10" s="10"/>
      <c r="J10" s="10" t="s">
        <v>85</v>
      </c>
      <c r="K10" s="10" t="s">
        <v>86</v>
      </c>
      <c r="L10" s="10" t="s">
        <v>26</v>
      </c>
      <c r="M10" s="10" t="s">
        <v>32</v>
      </c>
      <c r="N10" s="10" t="s">
        <v>87</v>
      </c>
      <c r="O10" s="10" t="s">
        <v>88</v>
      </c>
      <c r="P10" s="10" t="s">
        <v>89</v>
      </c>
      <c r="Q10" s="10" t="s">
        <v>90</v>
      </c>
      <c r="R10" s="10"/>
      <c r="S10" s="10" t="s">
        <v>91</v>
      </c>
      <c r="T10" s="10" t="s">
        <v>92</v>
      </c>
      <c r="U10" s="10" t="s">
        <v>93</v>
      </c>
      <c r="V10" s="10" t="s">
        <v>94</v>
      </c>
    </row>
    <row r="11" spans="1:22" ht="30" x14ac:dyDescent="0.25">
      <c r="A11" s="10">
        <v>10391719020</v>
      </c>
      <c r="B11" s="10">
        <v>221502285</v>
      </c>
      <c r="C11" s="11">
        <v>43437.373449074097</v>
      </c>
      <c r="D11" s="11">
        <v>43437.374247685198</v>
      </c>
      <c r="E11" s="10" t="s">
        <v>95</v>
      </c>
      <c r="F11" s="10" t="s">
        <v>96</v>
      </c>
      <c r="G11" s="10"/>
      <c r="H11" s="10"/>
      <c r="I11" s="10"/>
      <c r="J11" s="10" t="s">
        <v>97</v>
      </c>
      <c r="K11" s="10" t="s">
        <v>98</v>
      </c>
      <c r="L11" s="10" t="s">
        <v>26</v>
      </c>
      <c r="M11" s="10" t="s">
        <v>32</v>
      </c>
      <c r="N11" s="10"/>
      <c r="O11" s="10"/>
      <c r="P11" s="10"/>
      <c r="Q11" s="10"/>
      <c r="R11" s="10"/>
      <c r="S11" s="10"/>
      <c r="T11" s="10"/>
      <c r="U11" s="10"/>
      <c r="V11" s="10"/>
    </row>
    <row r="12" spans="1:22" ht="30" x14ac:dyDescent="0.25">
      <c r="A12" s="10">
        <v>10390909158</v>
      </c>
      <c r="B12" s="10">
        <v>221502285</v>
      </c>
      <c r="C12" s="11">
        <v>43436.732881944401</v>
      </c>
      <c r="D12" s="11">
        <v>43437.982824074097</v>
      </c>
      <c r="E12" s="10" t="s">
        <v>99</v>
      </c>
      <c r="F12" s="12" t="s">
        <v>100</v>
      </c>
      <c r="G12" s="10"/>
      <c r="H12" s="10"/>
      <c r="I12" s="10"/>
      <c r="J12" s="10" t="s">
        <v>101</v>
      </c>
      <c r="K12" s="10"/>
      <c r="L12" s="10"/>
      <c r="M12" s="10"/>
      <c r="N12" s="10"/>
      <c r="O12" s="10"/>
      <c r="P12" s="10"/>
      <c r="Q12" s="10"/>
      <c r="R12" s="10"/>
      <c r="S12" s="10"/>
      <c r="T12" s="10"/>
      <c r="U12" s="10"/>
      <c r="V12" s="10"/>
    </row>
    <row r="13" spans="1:22" ht="30" x14ac:dyDescent="0.25">
      <c r="A13" s="10">
        <v>10389361141</v>
      </c>
      <c r="B13" s="10">
        <v>221502285</v>
      </c>
      <c r="C13" s="11">
        <v>43435.358541666697</v>
      </c>
      <c r="D13" s="11">
        <v>43435.3610416667</v>
      </c>
      <c r="E13" s="10" t="s">
        <v>102</v>
      </c>
      <c r="F13" s="10" t="s">
        <v>103</v>
      </c>
      <c r="G13" s="10"/>
      <c r="H13" s="10"/>
      <c r="I13" s="10"/>
      <c r="J13" s="10"/>
      <c r="K13" s="10"/>
      <c r="L13" s="10"/>
      <c r="M13" s="10"/>
      <c r="N13" s="10"/>
      <c r="O13" s="10"/>
      <c r="P13" s="10"/>
      <c r="Q13" s="10"/>
      <c r="R13" s="10"/>
      <c r="S13" s="10"/>
      <c r="T13" s="10"/>
      <c r="U13" s="10"/>
      <c r="V13" s="10"/>
    </row>
    <row r="14" spans="1:22" ht="165" x14ac:dyDescent="0.25">
      <c r="A14" s="10">
        <v>10387246554</v>
      </c>
      <c r="B14" s="10">
        <v>221502285</v>
      </c>
      <c r="C14" s="11">
        <v>43434.560555555603</v>
      </c>
      <c r="D14" s="11">
        <v>43434.607592592598</v>
      </c>
      <c r="E14" s="10" t="s">
        <v>104</v>
      </c>
      <c r="F14" s="10" t="s">
        <v>105</v>
      </c>
      <c r="G14" s="10"/>
      <c r="H14" s="10"/>
      <c r="I14" s="10"/>
      <c r="J14" s="10" t="s">
        <v>30</v>
      </c>
      <c r="K14" s="10" t="s">
        <v>106</v>
      </c>
      <c r="L14" s="10" t="s">
        <v>107</v>
      </c>
      <c r="M14" s="10" t="s">
        <v>32</v>
      </c>
      <c r="N14" s="10" t="s">
        <v>108</v>
      </c>
      <c r="O14" s="10" t="s">
        <v>109</v>
      </c>
      <c r="P14" s="10" t="s">
        <v>110</v>
      </c>
      <c r="Q14" s="10" t="s">
        <v>111</v>
      </c>
      <c r="R14" s="10" t="s">
        <v>112</v>
      </c>
      <c r="S14" s="10" t="s">
        <v>112</v>
      </c>
      <c r="T14" s="10" t="s">
        <v>68</v>
      </c>
      <c r="U14" s="10" t="s">
        <v>113</v>
      </c>
      <c r="V14" s="10" t="s">
        <v>114</v>
      </c>
    </row>
    <row r="15" spans="1:22" ht="60" x14ac:dyDescent="0.25">
      <c r="A15" s="10">
        <v>10387188236</v>
      </c>
      <c r="B15" s="10">
        <v>221502285</v>
      </c>
      <c r="C15" s="11">
        <v>43434.505972222199</v>
      </c>
      <c r="D15" s="11">
        <v>43434.5453472222</v>
      </c>
      <c r="E15" s="10" t="s">
        <v>115</v>
      </c>
      <c r="F15" s="10" t="s">
        <v>116</v>
      </c>
      <c r="G15" s="10"/>
      <c r="H15" s="10"/>
      <c r="I15" s="10"/>
      <c r="J15" s="10" t="s">
        <v>117</v>
      </c>
      <c r="K15" s="10" t="s">
        <v>118</v>
      </c>
      <c r="L15" s="10" t="s">
        <v>26</v>
      </c>
      <c r="M15" s="10" t="s">
        <v>32</v>
      </c>
      <c r="N15" s="10" t="s">
        <v>119</v>
      </c>
      <c r="O15" s="10" t="s">
        <v>32</v>
      </c>
      <c r="P15" s="10" t="s">
        <v>120</v>
      </c>
      <c r="Q15" s="10" t="s">
        <v>121</v>
      </c>
      <c r="R15" s="10" t="s">
        <v>122</v>
      </c>
      <c r="S15" s="10" t="s">
        <v>123</v>
      </c>
      <c r="T15" s="10" t="s">
        <v>27</v>
      </c>
      <c r="U15" s="10" t="s">
        <v>124</v>
      </c>
      <c r="V15" s="10" t="s">
        <v>122</v>
      </c>
    </row>
    <row r="16" spans="1:22" ht="135" x14ac:dyDescent="0.25">
      <c r="A16" s="10">
        <v>10386958152</v>
      </c>
      <c r="B16" s="10">
        <v>221502285</v>
      </c>
      <c r="C16" s="11">
        <v>43434.454305555599</v>
      </c>
      <c r="D16" s="11">
        <v>43441.548530092601</v>
      </c>
      <c r="E16" s="10" t="s">
        <v>125</v>
      </c>
      <c r="F16" s="10" t="s">
        <v>126</v>
      </c>
      <c r="G16" s="10"/>
      <c r="H16" s="10"/>
      <c r="I16" s="10"/>
      <c r="J16" s="10" t="s">
        <v>127</v>
      </c>
      <c r="K16" s="10" t="s">
        <v>128</v>
      </c>
      <c r="L16" s="10" t="s">
        <v>26</v>
      </c>
      <c r="M16" s="10" t="s">
        <v>32</v>
      </c>
      <c r="N16" s="10" t="s">
        <v>129</v>
      </c>
      <c r="O16" s="10" t="s">
        <v>32</v>
      </c>
      <c r="P16" s="10" t="s">
        <v>130</v>
      </c>
      <c r="Q16" s="10" t="s">
        <v>131</v>
      </c>
      <c r="R16" s="10" t="s">
        <v>132</v>
      </c>
      <c r="S16" s="10" t="s">
        <v>133</v>
      </c>
      <c r="T16" s="10" t="s">
        <v>134</v>
      </c>
      <c r="U16" s="10" t="s">
        <v>135</v>
      </c>
      <c r="V16" s="10" t="s">
        <v>132</v>
      </c>
    </row>
    <row r="17" spans="1:22" ht="30" x14ac:dyDescent="0.25">
      <c r="A17" s="10">
        <v>10386957795</v>
      </c>
      <c r="B17" s="10">
        <v>221502285</v>
      </c>
      <c r="C17" s="11">
        <v>43434.454120370399</v>
      </c>
      <c r="D17" s="11">
        <v>43434.454513888901</v>
      </c>
      <c r="E17" s="10" t="s">
        <v>136</v>
      </c>
      <c r="F17" s="10" t="s">
        <v>137</v>
      </c>
      <c r="G17" s="10"/>
      <c r="H17" s="10"/>
      <c r="I17" s="10"/>
      <c r="J17" s="10" t="s">
        <v>138</v>
      </c>
      <c r="K17" s="10" t="s">
        <v>139</v>
      </c>
      <c r="L17" s="10" t="s">
        <v>107</v>
      </c>
      <c r="M17" s="10" t="s">
        <v>32</v>
      </c>
      <c r="N17" s="10"/>
      <c r="O17" s="10"/>
      <c r="P17" s="10"/>
      <c r="Q17" s="10"/>
      <c r="R17" s="10"/>
      <c r="S17" s="10"/>
      <c r="T17" s="10"/>
      <c r="U17" s="10"/>
      <c r="V17" s="10"/>
    </row>
    <row r="18" spans="1:22" ht="75" x14ac:dyDescent="0.25">
      <c r="A18" s="10"/>
      <c r="B18" s="10"/>
      <c r="C18" s="11"/>
      <c r="D18" s="11"/>
      <c r="E18" s="10"/>
      <c r="F18" s="10"/>
      <c r="G18" s="10"/>
      <c r="H18" s="10"/>
      <c r="I18" s="10"/>
      <c r="J18" s="10" t="s">
        <v>138</v>
      </c>
      <c r="K18" s="10" t="s">
        <v>140</v>
      </c>
      <c r="L18" s="10" t="s">
        <v>26</v>
      </c>
      <c r="M18" s="10" t="s">
        <v>32</v>
      </c>
      <c r="N18" s="10" t="s">
        <v>141</v>
      </c>
      <c r="O18" s="10" t="s">
        <v>142</v>
      </c>
      <c r="P18" s="10" t="s">
        <v>143</v>
      </c>
      <c r="Q18" s="10" t="s">
        <v>144</v>
      </c>
      <c r="R18" s="13" t="s">
        <v>145</v>
      </c>
      <c r="S18" s="10" t="s">
        <v>143</v>
      </c>
      <c r="T18" s="10"/>
      <c r="U18" s="10" t="s">
        <v>146</v>
      </c>
      <c r="V18" s="10"/>
    </row>
    <row r="19" spans="1:22" ht="30" x14ac:dyDescent="0.25">
      <c r="A19" s="10">
        <v>10386728989</v>
      </c>
      <c r="B19" s="10">
        <v>221502285</v>
      </c>
      <c r="C19" s="11">
        <v>43434.341400463003</v>
      </c>
      <c r="D19" s="11">
        <v>43434.346782407403</v>
      </c>
      <c r="E19" s="10" t="s">
        <v>147</v>
      </c>
      <c r="F19" s="10" t="s">
        <v>148</v>
      </c>
      <c r="G19" s="10"/>
      <c r="H19" s="10"/>
      <c r="I19" s="10"/>
      <c r="J19" s="10" t="s">
        <v>149</v>
      </c>
      <c r="K19" s="10" t="s">
        <v>150</v>
      </c>
      <c r="L19" s="10" t="s">
        <v>26</v>
      </c>
      <c r="M19" s="10" t="s">
        <v>32</v>
      </c>
      <c r="N19" s="10"/>
      <c r="O19" s="10"/>
      <c r="P19" s="10"/>
      <c r="Q19" s="10"/>
      <c r="R19" s="10"/>
      <c r="S19" s="10"/>
      <c r="T19" s="10"/>
      <c r="U19" s="10"/>
      <c r="V19" s="10"/>
    </row>
    <row r="20" spans="1:22" ht="30" x14ac:dyDescent="0.25">
      <c r="A20" s="10">
        <v>10386633393</v>
      </c>
      <c r="B20" s="10">
        <v>221502285</v>
      </c>
      <c r="C20" s="11">
        <v>43434.290625000001</v>
      </c>
      <c r="D20" s="11">
        <v>43434.292222222197</v>
      </c>
      <c r="E20" s="10" t="s">
        <v>151</v>
      </c>
      <c r="F20" s="10" t="s">
        <v>152</v>
      </c>
      <c r="G20" s="10"/>
      <c r="H20" s="10"/>
      <c r="I20" s="10"/>
      <c r="J20" s="10"/>
      <c r="K20" s="10"/>
      <c r="L20" s="10"/>
      <c r="M20" s="10"/>
      <c r="N20" s="10"/>
      <c r="O20" s="10"/>
      <c r="P20" s="10"/>
      <c r="Q20" s="10"/>
      <c r="R20" s="10"/>
      <c r="S20" s="10"/>
      <c r="T20" s="10"/>
      <c r="U20" s="10"/>
      <c r="V20" s="10"/>
    </row>
    <row r="21" spans="1:22" ht="30" x14ac:dyDescent="0.25">
      <c r="A21" s="10">
        <v>10386196768</v>
      </c>
      <c r="B21" s="10">
        <v>221502285</v>
      </c>
      <c r="C21" s="11">
        <v>43434.0680671296</v>
      </c>
      <c r="D21" s="11">
        <v>43434.068495370397</v>
      </c>
      <c r="E21" s="10" t="s">
        <v>153</v>
      </c>
      <c r="F21" s="10" t="s">
        <v>154</v>
      </c>
      <c r="G21" s="10"/>
      <c r="H21" s="10"/>
      <c r="I21" s="10"/>
      <c r="J21" s="10" t="s">
        <v>155</v>
      </c>
      <c r="K21" s="10" t="s">
        <v>156</v>
      </c>
      <c r="L21" s="10" t="s">
        <v>107</v>
      </c>
      <c r="M21" s="10" t="s">
        <v>32</v>
      </c>
      <c r="N21" s="10"/>
      <c r="O21" s="10"/>
      <c r="P21" s="10"/>
      <c r="Q21" s="10"/>
      <c r="R21" s="10"/>
      <c r="S21" s="10"/>
      <c r="T21" s="10"/>
      <c r="U21" s="10"/>
      <c r="V21" s="10"/>
    </row>
    <row r="22" spans="1:22" ht="255" x14ac:dyDescent="0.25">
      <c r="A22" s="10">
        <v>10384796217</v>
      </c>
      <c r="B22" s="10">
        <v>221502285</v>
      </c>
      <c r="C22" s="11">
        <v>43433.6942361111</v>
      </c>
      <c r="D22" s="11">
        <v>43433.694699074098</v>
      </c>
      <c r="E22" s="10" t="s">
        <v>157</v>
      </c>
      <c r="F22" s="10" t="s">
        <v>158</v>
      </c>
      <c r="G22" s="10"/>
      <c r="H22" s="10"/>
      <c r="I22" s="10"/>
      <c r="J22" s="10" t="s">
        <v>159</v>
      </c>
      <c r="K22" s="10"/>
      <c r="L22" s="10"/>
      <c r="M22" s="10" t="s">
        <v>32</v>
      </c>
      <c r="N22" s="10" t="s">
        <v>119</v>
      </c>
      <c r="O22" s="10" t="s">
        <v>32</v>
      </c>
      <c r="P22" s="2" t="s">
        <v>160</v>
      </c>
      <c r="Q22" s="10"/>
      <c r="R22" s="10"/>
      <c r="S22" s="10"/>
      <c r="T22" s="10" t="s">
        <v>32</v>
      </c>
      <c r="U22" s="14" t="s">
        <v>161</v>
      </c>
      <c r="V22" s="2" t="s">
        <v>162</v>
      </c>
    </row>
    <row r="23" spans="1:22" ht="30" x14ac:dyDescent="0.25">
      <c r="A23" s="10">
        <v>10384767328</v>
      </c>
      <c r="B23" s="10">
        <v>221502285</v>
      </c>
      <c r="C23" s="11">
        <v>43433.687326388899</v>
      </c>
      <c r="D23" s="11">
        <v>43433.688796296301</v>
      </c>
      <c r="E23" s="10" t="s">
        <v>163</v>
      </c>
      <c r="F23" s="10" t="s">
        <v>164</v>
      </c>
      <c r="G23" s="10"/>
      <c r="H23" s="10"/>
      <c r="I23" s="10"/>
      <c r="J23" s="10" t="s">
        <v>101</v>
      </c>
      <c r="K23" s="10" t="s">
        <v>165</v>
      </c>
      <c r="L23" s="10" t="s">
        <v>107</v>
      </c>
      <c r="M23" s="10" t="s">
        <v>32</v>
      </c>
      <c r="N23" s="10" t="s">
        <v>166</v>
      </c>
      <c r="O23" s="10" t="s">
        <v>27</v>
      </c>
      <c r="P23" s="10" t="s">
        <v>167</v>
      </c>
      <c r="Q23" s="10" t="s">
        <v>168</v>
      </c>
      <c r="R23" s="10" t="s">
        <v>169</v>
      </c>
      <c r="S23" s="10"/>
      <c r="T23" s="10"/>
      <c r="U23" s="10"/>
      <c r="V23" s="10"/>
    </row>
    <row r="24" spans="1:22" ht="30" x14ac:dyDescent="0.25">
      <c r="A24" s="10">
        <v>10384735352</v>
      </c>
      <c r="B24" s="10">
        <v>221502285</v>
      </c>
      <c r="C24" s="11">
        <v>43433.679560185199</v>
      </c>
      <c r="D24" s="11">
        <v>43433.680578703701</v>
      </c>
      <c r="E24" s="10" t="s">
        <v>170</v>
      </c>
      <c r="F24" s="10" t="s">
        <v>171</v>
      </c>
      <c r="G24" s="10"/>
      <c r="H24" s="10"/>
      <c r="I24" s="10"/>
      <c r="J24" s="10" t="s">
        <v>172</v>
      </c>
      <c r="K24" s="10" t="s">
        <v>173</v>
      </c>
      <c r="L24" s="10" t="s">
        <v>107</v>
      </c>
      <c r="M24" s="10" t="s">
        <v>32</v>
      </c>
      <c r="N24" s="10"/>
      <c r="O24" s="10"/>
      <c r="P24" s="10"/>
      <c r="Q24" s="10"/>
      <c r="R24" s="10"/>
      <c r="S24" s="10"/>
      <c r="T24" s="10"/>
      <c r="U24" s="10"/>
      <c r="V24" s="10"/>
    </row>
    <row r="25" spans="1:22" ht="30" x14ac:dyDescent="0.25">
      <c r="A25" s="10"/>
      <c r="B25" s="10"/>
      <c r="C25" s="11"/>
      <c r="D25" s="11"/>
      <c r="E25" s="10"/>
      <c r="F25" s="10"/>
      <c r="G25" s="10"/>
      <c r="H25" s="10"/>
      <c r="I25" s="10"/>
      <c r="J25" s="10" t="s">
        <v>172</v>
      </c>
      <c r="K25" s="2" t="s">
        <v>174</v>
      </c>
      <c r="L25" s="2" t="s">
        <v>175</v>
      </c>
      <c r="M25" s="10" t="s">
        <v>32</v>
      </c>
      <c r="N25" s="10" t="s">
        <v>166</v>
      </c>
      <c r="O25" s="10" t="s">
        <v>27</v>
      </c>
      <c r="P25" s="10"/>
      <c r="Q25" s="10"/>
      <c r="R25" s="10"/>
      <c r="S25" s="10"/>
      <c r="T25" s="10"/>
      <c r="U25" s="10"/>
      <c r="V25" s="10"/>
    </row>
    <row r="26" spans="1:22" s="15" customFormat="1" x14ac:dyDescent="0.25">
      <c r="A26" s="10" t="s">
        <v>176</v>
      </c>
      <c r="B26" s="10"/>
      <c r="C26" s="10"/>
      <c r="D26" s="10"/>
      <c r="E26" s="10"/>
      <c r="F26" s="10" t="s">
        <v>177</v>
      </c>
      <c r="G26" s="10"/>
      <c r="H26" s="10"/>
      <c r="I26" s="10"/>
      <c r="J26" s="10" t="s">
        <v>178</v>
      </c>
      <c r="K26" s="10" t="s">
        <v>179</v>
      </c>
      <c r="L26" s="10" t="s">
        <v>107</v>
      </c>
      <c r="M26" s="10" t="s">
        <v>27</v>
      </c>
      <c r="N26" s="10"/>
      <c r="O26" s="10"/>
      <c r="P26" s="10"/>
      <c r="Q26" s="10"/>
      <c r="R26" s="10"/>
      <c r="S26" s="10"/>
      <c r="T26" s="10"/>
      <c r="U26" s="10"/>
      <c r="V26" s="10"/>
    </row>
    <row r="27" spans="1:22" s="23" customFormat="1" ht="252" x14ac:dyDescent="0.25">
      <c r="A27" s="16" t="s">
        <v>180</v>
      </c>
      <c r="B27" s="17"/>
      <c r="C27" s="18">
        <v>43473</v>
      </c>
      <c r="D27" s="18">
        <v>43473</v>
      </c>
      <c r="E27" s="17"/>
      <c r="F27" s="19" t="s">
        <v>181</v>
      </c>
      <c r="G27" s="17" t="s">
        <v>182</v>
      </c>
      <c r="H27" s="17" t="s">
        <v>183</v>
      </c>
      <c r="I27" s="17"/>
      <c r="J27" s="17" t="s">
        <v>184</v>
      </c>
      <c r="K27" s="17" t="s">
        <v>185</v>
      </c>
      <c r="L27" s="20" t="s">
        <v>26</v>
      </c>
      <c r="M27" s="17" t="s">
        <v>32</v>
      </c>
      <c r="N27" s="17" t="s">
        <v>186</v>
      </c>
      <c r="O27" s="17" t="s">
        <v>32</v>
      </c>
      <c r="P27" s="21" t="s">
        <v>187</v>
      </c>
      <c r="Q27" s="22" t="s">
        <v>188</v>
      </c>
      <c r="R27" s="21" t="s">
        <v>189</v>
      </c>
      <c r="S27" s="21" t="s">
        <v>190</v>
      </c>
      <c r="T27" s="21" t="s">
        <v>191</v>
      </c>
      <c r="U27" s="21" t="s">
        <v>192</v>
      </c>
      <c r="V27" s="21" t="s">
        <v>193</v>
      </c>
    </row>
  </sheetData>
  <hyperlinks>
    <hyperlink ref="F12" r:id="rId1"/>
    <hyperlink ref="F27" r:id="rId2"/>
    <hyperlink ref="Q27" location="_ftn1" display="2.   A standardised Port Traffic Signals system, using certain aspects of Recommendation 111, is currently in use in South Africa in those ports were Port Traffic Signals are required "/>
  </hyperlinks>
  <pageMargins left="0.75" right="0.75" top="1" bottom="1"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Normal="100" workbookViewId="0">
      <selection activeCell="A4" sqref="A4"/>
    </sheetView>
  </sheetViews>
  <sheetFormatPr baseColWidth="10" defaultColWidth="9.140625" defaultRowHeight="15" x14ac:dyDescent="0.25"/>
  <cols>
    <col min="1" max="1" width="22.7109375" customWidth="1"/>
    <col min="2" max="1025" width="8.7109375" customWidth="1"/>
  </cols>
  <sheetData>
    <row r="1" spans="1:3" x14ac:dyDescent="0.25">
      <c r="A1" s="24" t="s">
        <v>14</v>
      </c>
    </row>
    <row r="2" spans="1:3" x14ac:dyDescent="0.25">
      <c r="A2" s="25" t="s">
        <v>11</v>
      </c>
      <c r="B2" s="26" t="s">
        <v>27</v>
      </c>
      <c r="C2" s="26" t="s">
        <v>32</v>
      </c>
    </row>
    <row r="3" spans="1:3" x14ac:dyDescent="0.25">
      <c r="A3" t="s">
        <v>57</v>
      </c>
      <c r="B3" s="27"/>
      <c r="C3" s="27"/>
    </row>
    <row r="4" spans="1:3" x14ac:dyDescent="0.25">
      <c r="A4" t="s">
        <v>43</v>
      </c>
      <c r="B4" s="27">
        <v>1</v>
      </c>
      <c r="C4" s="27"/>
    </row>
    <row r="5" spans="1:3" x14ac:dyDescent="0.25">
      <c r="A5" t="s">
        <v>178</v>
      </c>
      <c r="B5" s="27">
        <v>1</v>
      </c>
      <c r="C5" s="27"/>
    </row>
    <row r="6" spans="1:3" x14ac:dyDescent="0.25">
      <c r="A6" t="s">
        <v>149</v>
      </c>
      <c r="B6" s="27"/>
      <c r="C6" s="27">
        <v>1</v>
      </c>
    </row>
    <row r="7" spans="1:3" x14ac:dyDescent="0.25">
      <c r="A7" t="s">
        <v>52</v>
      </c>
      <c r="B7" s="27"/>
      <c r="C7" s="27">
        <v>1</v>
      </c>
    </row>
    <row r="8" spans="1:3" x14ac:dyDescent="0.25">
      <c r="A8" t="s">
        <v>85</v>
      </c>
      <c r="B8" s="27"/>
      <c r="C8" s="27">
        <v>1</v>
      </c>
    </row>
    <row r="9" spans="1:3" x14ac:dyDescent="0.25">
      <c r="A9" t="s">
        <v>138</v>
      </c>
      <c r="B9" s="27"/>
      <c r="C9" s="27">
        <v>1</v>
      </c>
    </row>
    <row r="10" spans="1:3" x14ac:dyDescent="0.25">
      <c r="A10" t="s">
        <v>60</v>
      </c>
      <c r="B10" s="27"/>
      <c r="C10" s="27">
        <v>1</v>
      </c>
    </row>
    <row r="11" spans="1:3" x14ac:dyDescent="0.25">
      <c r="A11" t="s">
        <v>101</v>
      </c>
      <c r="B11" s="27"/>
      <c r="C11" s="27">
        <v>1</v>
      </c>
    </row>
    <row r="12" spans="1:3" x14ac:dyDescent="0.25">
      <c r="A12" t="s">
        <v>39</v>
      </c>
      <c r="B12" s="27">
        <v>1</v>
      </c>
      <c r="C12" s="27"/>
    </row>
    <row r="13" spans="1:3" x14ac:dyDescent="0.25">
      <c r="A13" t="s">
        <v>172</v>
      </c>
      <c r="B13" s="27"/>
      <c r="C13" s="27">
        <v>2</v>
      </c>
    </row>
    <row r="14" spans="1:3" x14ac:dyDescent="0.25">
      <c r="A14" t="s">
        <v>127</v>
      </c>
      <c r="B14" s="27"/>
      <c r="C14" s="27">
        <v>1</v>
      </c>
    </row>
    <row r="15" spans="1:3" x14ac:dyDescent="0.25">
      <c r="A15" t="s">
        <v>155</v>
      </c>
      <c r="B15" s="27"/>
      <c r="C15" s="27">
        <v>1</v>
      </c>
    </row>
    <row r="16" spans="1:3" x14ac:dyDescent="0.25">
      <c r="A16" t="s">
        <v>97</v>
      </c>
      <c r="B16" s="27"/>
      <c r="C16" s="27">
        <v>1</v>
      </c>
    </row>
    <row r="17" spans="1:3" x14ac:dyDescent="0.25">
      <c r="A17" t="s">
        <v>30</v>
      </c>
      <c r="B17" s="27"/>
      <c r="C17" s="27">
        <v>2</v>
      </c>
    </row>
    <row r="18" spans="1:3" x14ac:dyDescent="0.25">
      <c r="A18" t="s">
        <v>184</v>
      </c>
      <c r="B18" s="27"/>
      <c r="C18" s="27">
        <v>1</v>
      </c>
    </row>
    <row r="19" spans="1:3" x14ac:dyDescent="0.25">
      <c r="A19" t="s">
        <v>25</v>
      </c>
      <c r="B19" s="27">
        <v>1</v>
      </c>
      <c r="C19" s="27"/>
    </row>
    <row r="20" spans="1:3" x14ac:dyDescent="0.25">
      <c r="A20" t="s">
        <v>117</v>
      </c>
      <c r="B20" s="27"/>
      <c r="C20" s="27">
        <v>1</v>
      </c>
    </row>
    <row r="21" spans="1:3" x14ac:dyDescent="0.25">
      <c r="A21" t="s">
        <v>73</v>
      </c>
      <c r="B21" s="27">
        <v>1</v>
      </c>
      <c r="C21" s="27"/>
    </row>
    <row r="22" spans="1:3" x14ac:dyDescent="0.25">
      <c r="A22" t="s">
        <v>159</v>
      </c>
      <c r="B22" s="27">
        <v>1</v>
      </c>
      <c r="C22" s="27"/>
    </row>
    <row r="23" spans="1:3" x14ac:dyDescent="0.25">
      <c r="A23" s="25" t="s">
        <v>194</v>
      </c>
      <c r="B23" s="26">
        <f>SUM(B3:B22)</f>
        <v>6</v>
      </c>
      <c r="C23" s="26">
        <f>SUM(C3:C22)</f>
        <v>15</v>
      </c>
    </row>
  </sheetData>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zoomScaleNormal="100" workbookViewId="0">
      <selection activeCell="D23" sqref="D23"/>
    </sheetView>
  </sheetViews>
  <sheetFormatPr baseColWidth="10" defaultColWidth="9.140625" defaultRowHeight="15" x14ac:dyDescent="0.25"/>
  <cols>
    <col min="1" max="1" width="19" customWidth="1"/>
    <col min="2" max="2" width="14.85546875" customWidth="1"/>
    <col min="3" max="3" width="15.28515625" customWidth="1"/>
    <col min="4" max="1025" width="8.7109375" customWidth="1"/>
  </cols>
  <sheetData>
    <row r="1" spans="1:4" x14ac:dyDescent="0.25">
      <c r="A1" s="28" t="s">
        <v>13</v>
      </c>
    </row>
    <row r="2" spans="1:4" ht="45" x14ac:dyDescent="0.25">
      <c r="A2" s="29" t="s">
        <v>11</v>
      </c>
      <c r="B2" s="30" t="s">
        <v>26</v>
      </c>
      <c r="C2" s="30" t="s">
        <v>107</v>
      </c>
      <c r="D2" s="27" t="s">
        <v>195</v>
      </c>
    </row>
    <row r="3" spans="1:4" x14ac:dyDescent="0.25">
      <c r="A3" t="s">
        <v>57</v>
      </c>
      <c r="B3" s="27"/>
      <c r="C3" s="27"/>
      <c r="D3" s="27"/>
    </row>
    <row r="4" spans="1:4" x14ac:dyDescent="0.25">
      <c r="A4" t="s">
        <v>43</v>
      </c>
      <c r="B4" s="27">
        <v>1</v>
      </c>
      <c r="C4" s="27"/>
      <c r="D4" s="27"/>
    </row>
    <row r="5" spans="1:4" x14ac:dyDescent="0.25">
      <c r="A5" t="s">
        <v>178</v>
      </c>
      <c r="B5" s="27"/>
      <c r="C5" s="27">
        <v>1</v>
      </c>
      <c r="D5" s="27"/>
    </row>
    <row r="6" spans="1:4" x14ac:dyDescent="0.25">
      <c r="A6" t="s">
        <v>149</v>
      </c>
      <c r="B6" s="27">
        <v>1</v>
      </c>
      <c r="C6" s="27"/>
      <c r="D6" s="27"/>
    </row>
    <row r="7" spans="1:4" x14ac:dyDescent="0.25">
      <c r="A7" t="s">
        <v>52</v>
      </c>
      <c r="B7" s="27">
        <v>1</v>
      </c>
      <c r="C7" s="27"/>
      <c r="D7" s="27"/>
    </row>
    <row r="8" spans="1:4" x14ac:dyDescent="0.25">
      <c r="A8" t="s">
        <v>85</v>
      </c>
      <c r="B8" s="27">
        <v>1</v>
      </c>
      <c r="C8" s="27"/>
      <c r="D8" s="27"/>
    </row>
    <row r="9" spans="1:4" x14ac:dyDescent="0.25">
      <c r="A9" t="s">
        <v>138</v>
      </c>
      <c r="B9" s="27"/>
      <c r="C9" s="27">
        <v>1</v>
      </c>
      <c r="D9" s="27"/>
    </row>
    <row r="10" spans="1:4" x14ac:dyDescent="0.25">
      <c r="A10" t="s">
        <v>60</v>
      </c>
      <c r="B10" s="27">
        <v>1</v>
      </c>
      <c r="C10" s="27"/>
      <c r="D10" s="27"/>
    </row>
    <row r="11" spans="1:4" x14ac:dyDescent="0.25">
      <c r="A11" t="s">
        <v>101</v>
      </c>
      <c r="B11" s="27"/>
      <c r="C11" s="27">
        <v>1</v>
      </c>
      <c r="D11" s="27"/>
    </row>
    <row r="12" spans="1:4" x14ac:dyDescent="0.25">
      <c r="A12" t="s">
        <v>39</v>
      </c>
      <c r="B12" s="27">
        <v>1</v>
      </c>
      <c r="C12" s="27"/>
      <c r="D12" s="27"/>
    </row>
    <row r="13" spans="1:4" x14ac:dyDescent="0.25">
      <c r="A13" t="s">
        <v>172</v>
      </c>
      <c r="B13" s="27">
        <v>1</v>
      </c>
      <c r="C13" s="27">
        <v>1</v>
      </c>
      <c r="D13" s="27"/>
    </row>
    <row r="14" spans="1:4" x14ac:dyDescent="0.25">
      <c r="A14" t="s">
        <v>127</v>
      </c>
      <c r="B14" s="27">
        <v>1</v>
      </c>
      <c r="C14" s="27"/>
      <c r="D14" s="27"/>
    </row>
    <row r="15" spans="1:4" x14ac:dyDescent="0.25">
      <c r="A15" t="s">
        <v>155</v>
      </c>
      <c r="B15" s="27"/>
      <c r="C15" s="27">
        <v>1</v>
      </c>
      <c r="D15" s="27"/>
    </row>
    <row r="16" spans="1:4" x14ac:dyDescent="0.25">
      <c r="A16" t="s">
        <v>97</v>
      </c>
      <c r="B16" s="27">
        <v>1</v>
      </c>
      <c r="C16" s="27"/>
      <c r="D16" s="27"/>
    </row>
    <row r="17" spans="1:4" x14ac:dyDescent="0.25">
      <c r="A17" t="s">
        <v>30</v>
      </c>
      <c r="B17" s="27">
        <v>1</v>
      </c>
      <c r="C17" s="27">
        <v>1</v>
      </c>
      <c r="D17" s="27"/>
    </row>
    <row r="18" spans="1:4" x14ac:dyDescent="0.25">
      <c r="A18" t="s">
        <v>184</v>
      </c>
      <c r="B18" s="27">
        <v>1</v>
      </c>
      <c r="C18" s="27"/>
      <c r="D18" s="27"/>
    </row>
    <row r="19" spans="1:4" x14ac:dyDescent="0.25">
      <c r="A19" t="s">
        <v>25</v>
      </c>
      <c r="B19" s="27">
        <v>1</v>
      </c>
      <c r="C19" s="27"/>
      <c r="D19" s="27"/>
    </row>
    <row r="20" spans="1:4" x14ac:dyDescent="0.25">
      <c r="A20" t="s">
        <v>117</v>
      </c>
      <c r="B20" s="27">
        <v>1</v>
      </c>
      <c r="C20" s="27"/>
      <c r="D20" s="27"/>
    </row>
    <row r="21" spans="1:4" x14ac:dyDescent="0.25">
      <c r="A21" t="s">
        <v>73</v>
      </c>
      <c r="B21" s="27">
        <v>1</v>
      </c>
      <c r="C21" s="27"/>
      <c r="D21" s="27"/>
    </row>
    <row r="22" spans="1:4" x14ac:dyDescent="0.25">
      <c r="A22" t="s">
        <v>159</v>
      </c>
      <c r="B22" s="27">
        <v>1</v>
      </c>
      <c r="C22" s="27">
        <v>1</v>
      </c>
      <c r="D22" s="27"/>
    </row>
    <row r="23" spans="1:4" x14ac:dyDescent="0.25">
      <c r="A23" t="s">
        <v>195</v>
      </c>
      <c r="B23" s="27"/>
      <c r="C23" s="27"/>
      <c r="D23" s="27"/>
    </row>
    <row r="24" spans="1:4" x14ac:dyDescent="0.25">
      <c r="A24" t="s">
        <v>194</v>
      </c>
      <c r="B24" s="26">
        <f>SUM(B4:B23)</f>
        <v>15</v>
      </c>
      <c r="C24" s="26">
        <f>SUM(C4:C23)</f>
        <v>7</v>
      </c>
      <c r="D24" s="27"/>
    </row>
  </sheetData>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G21" sqref="G21"/>
    </sheetView>
  </sheetViews>
  <sheetFormatPr baseColWidth="10" defaultColWidth="9.140625" defaultRowHeight="15" x14ac:dyDescent="0.25"/>
  <cols>
    <col min="1" max="1" width="25.85546875" customWidth="1"/>
    <col min="2" max="2" width="19.5703125" customWidth="1"/>
    <col min="3" max="3" width="14.85546875" customWidth="1"/>
    <col min="4" max="4" width="17.140625" customWidth="1"/>
    <col min="5" max="5" width="28.7109375" customWidth="1"/>
    <col min="6" max="6" width="17.28515625" customWidth="1"/>
    <col min="7" max="7" width="30.42578125" customWidth="1"/>
    <col min="8" max="8" width="24.28515625" style="31" customWidth="1"/>
    <col min="9" max="1025" width="8.7109375" customWidth="1"/>
  </cols>
  <sheetData>
    <row r="1" spans="1:8" ht="45" x14ac:dyDescent="0.25">
      <c r="A1" s="32"/>
      <c r="B1" s="33" t="s">
        <v>196</v>
      </c>
      <c r="C1" s="33" t="s">
        <v>197</v>
      </c>
      <c r="D1" s="34" t="s">
        <v>198</v>
      </c>
      <c r="E1" s="34" t="s">
        <v>199</v>
      </c>
      <c r="F1" s="34" t="s">
        <v>200</v>
      </c>
      <c r="G1" s="33" t="s">
        <v>201</v>
      </c>
      <c r="H1" s="34" t="s">
        <v>202</v>
      </c>
    </row>
    <row r="2" spans="1:8" x14ac:dyDescent="0.25">
      <c r="A2" s="35" t="s">
        <v>11</v>
      </c>
      <c r="B2" s="36"/>
      <c r="C2" s="36"/>
      <c r="D2" s="36"/>
      <c r="E2" s="37"/>
      <c r="F2" s="37"/>
      <c r="G2" s="37"/>
      <c r="H2" s="38"/>
    </row>
    <row r="3" spans="1:8" x14ac:dyDescent="0.25">
      <c r="A3" s="33" t="s">
        <v>57</v>
      </c>
      <c r="B3" s="39"/>
      <c r="C3" s="39">
        <v>1</v>
      </c>
      <c r="D3" s="39"/>
      <c r="E3" s="37"/>
      <c r="F3" s="37"/>
      <c r="G3" s="37"/>
      <c r="H3" s="38"/>
    </row>
    <row r="4" spans="1:8" x14ac:dyDescent="0.25">
      <c r="A4" s="33" t="s">
        <v>43</v>
      </c>
      <c r="B4" s="39">
        <v>1</v>
      </c>
      <c r="C4" s="39"/>
      <c r="D4" s="39"/>
      <c r="E4" s="37"/>
      <c r="F4" s="37"/>
      <c r="G4" s="37"/>
      <c r="H4" s="38"/>
    </row>
    <row r="5" spans="1:8" x14ac:dyDescent="0.25">
      <c r="A5" s="33" t="s">
        <v>178</v>
      </c>
      <c r="B5" s="39">
        <v>1</v>
      </c>
      <c r="C5" s="39"/>
      <c r="D5" s="39"/>
      <c r="E5" s="37"/>
      <c r="F5" s="37"/>
      <c r="G5" s="37"/>
      <c r="H5" s="38"/>
    </row>
    <row r="6" spans="1:8" x14ac:dyDescent="0.25">
      <c r="A6" s="33" t="s">
        <v>149</v>
      </c>
      <c r="B6" s="39"/>
      <c r="C6" s="39"/>
      <c r="D6" s="39">
        <v>1</v>
      </c>
      <c r="E6" s="37"/>
      <c r="F6" s="37"/>
      <c r="G6" s="37"/>
      <c r="H6" s="38"/>
    </row>
    <row r="7" spans="1:8" ht="30" x14ac:dyDescent="0.25">
      <c r="A7" s="33" t="s">
        <v>52</v>
      </c>
      <c r="B7" s="39"/>
      <c r="C7" s="39"/>
      <c r="D7" s="39"/>
      <c r="E7" s="37"/>
      <c r="F7" s="37">
        <v>1</v>
      </c>
      <c r="G7" s="37">
        <v>1</v>
      </c>
      <c r="H7" s="38" t="s">
        <v>203</v>
      </c>
    </row>
    <row r="8" spans="1:8" ht="30" x14ac:dyDescent="0.25">
      <c r="A8" s="33" t="s">
        <v>85</v>
      </c>
      <c r="B8" s="39"/>
      <c r="C8" s="39"/>
      <c r="D8" s="39"/>
      <c r="E8" s="37"/>
      <c r="F8" s="37">
        <v>1</v>
      </c>
      <c r="G8" s="37"/>
      <c r="H8" s="38" t="s">
        <v>204</v>
      </c>
    </row>
    <row r="9" spans="1:8" ht="30" x14ac:dyDescent="0.25">
      <c r="A9" s="33" t="s">
        <v>138</v>
      </c>
      <c r="B9" s="39"/>
      <c r="C9" s="39"/>
      <c r="D9" s="39"/>
      <c r="E9" s="37"/>
      <c r="F9" s="37">
        <v>1</v>
      </c>
      <c r="G9" s="37"/>
      <c r="H9" s="38" t="s">
        <v>205</v>
      </c>
    </row>
    <row r="10" spans="1:8" x14ac:dyDescent="0.25">
      <c r="A10" s="33" t="s">
        <v>60</v>
      </c>
      <c r="B10" s="39"/>
      <c r="C10" s="39"/>
      <c r="D10" s="39"/>
      <c r="E10" s="37">
        <v>1</v>
      </c>
      <c r="F10" s="37"/>
      <c r="G10" s="37"/>
      <c r="H10" s="38"/>
    </row>
    <row r="11" spans="1:8" x14ac:dyDescent="0.25">
      <c r="A11" s="33" t="s">
        <v>101</v>
      </c>
      <c r="B11" s="39"/>
      <c r="C11" s="39"/>
      <c r="D11" s="39"/>
      <c r="E11" s="37">
        <v>1</v>
      </c>
      <c r="F11" s="37"/>
      <c r="G11" s="37"/>
      <c r="H11" s="38"/>
    </row>
    <row r="12" spans="1:8" x14ac:dyDescent="0.25">
      <c r="A12" s="33" t="s">
        <v>39</v>
      </c>
      <c r="B12" s="39">
        <v>1</v>
      </c>
      <c r="C12" s="39"/>
      <c r="D12" s="39"/>
      <c r="E12" s="37"/>
      <c r="F12" s="37"/>
      <c r="G12" s="37"/>
      <c r="H12" s="38"/>
    </row>
    <row r="13" spans="1:8" x14ac:dyDescent="0.25">
      <c r="A13" s="33" t="s">
        <v>172</v>
      </c>
      <c r="B13" s="39"/>
      <c r="C13" s="39"/>
      <c r="D13" s="39"/>
      <c r="E13" s="37">
        <v>1</v>
      </c>
      <c r="F13" s="37"/>
      <c r="G13" s="37"/>
      <c r="H13" s="38"/>
    </row>
    <row r="14" spans="1:8" ht="30" x14ac:dyDescent="0.25">
      <c r="A14" s="33" t="s">
        <v>127</v>
      </c>
      <c r="B14" s="39"/>
      <c r="C14" s="39"/>
      <c r="D14" s="39"/>
      <c r="E14" s="37"/>
      <c r="F14" s="37">
        <v>1</v>
      </c>
      <c r="G14" s="37">
        <v>1</v>
      </c>
      <c r="H14" s="38" t="s">
        <v>206</v>
      </c>
    </row>
    <row r="15" spans="1:8" x14ac:dyDescent="0.25">
      <c r="A15" s="33" t="s">
        <v>155</v>
      </c>
      <c r="B15" s="39"/>
      <c r="C15" s="39"/>
      <c r="D15" s="39">
        <v>1</v>
      </c>
      <c r="E15" s="37"/>
      <c r="F15" s="37"/>
      <c r="G15" s="37"/>
      <c r="H15" s="38"/>
    </row>
    <row r="16" spans="1:8" x14ac:dyDescent="0.25">
      <c r="A16" s="33" t="s">
        <v>97</v>
      </c>
      <c r="B16" s="39"/>
      <c r="C16" s="39"/>
      <c r="D16" s="39">
        <v>1</v>
      </c>
      <c r="E16" s="37"/>
      <c r="F16" s="37"/>
      <c r="G16" s="37"/>
      <c r="H16" s="38"/>
    </row>
    <row r="17" spans="1:8" x14ac:dyDescent="0.25">
      <c r="A17" s="33" t="s">
        <v>30</v>
      </c>
      <c r="B17" s="39"/>
      <c r="C17" s="39"/>
      <c r="D17" s="39"/>
      <c r="E17" s="37">
        <v>1</v>
      </c>
      <c r="F17" s="37"/>
      <c r="G17" s="37"/>
      <c r="H17" s="38"/>
    </row>
    <row r="18" spans="1:8" x14ac:dyDescent="0.25">
      <c r="A18" s="33" t="s">
        <v>25</v>
      </c>
      <c r="B18" s="39">
        <v>1</v>
      </c>
      <c r="C18" s="39"/>
      <c r="D18" s="39"/>
      <c r="E18" s="37"/>
      <c r="F18" s="37"/>
      <c r="G18" s="37"/>
      <c r="H18" s="38"/>
    </row>
    <row r="19" spans="1:8" x14ac:dyDescent="0.25">
      <c r="A19" s="33" t="s">
        <v>117</v>
      </c>
      <c r="B19" s="39"/>
      <c r="C19" s="39"/>
      <c r="D19" s="39"/>
      <c r="E19" s="37"/>
      <c r="F19" s="37">
        <v>1</v>
      </c>
      <c r="G19" s="37">
        <v>1</v>
      </c>
      <c r="H19" s="38"/>
    </row>
    <row r="20" spans="1:8" x14ac:dyDescent="0.25">
      <c r="A20" s="33" t="s">
        <v>73</v>
      </c>
      <c r="B20" s="39">
        <v>1</v>
      </c>
      <c r="C20" s="39"/>
      <c r="D20" s="39"/>
      <c r="E20" s="37"/>
      <c r="F20" s="37"/>
      <c r="G20" s="37"/>
      <c r="H20" s="38"/>
    </row>
    <row r="21" spans="1:8" x14ac:dyDescent="0.25">
      <c r="A21" s="33" t="s">
        <v>159</v>
      </c>
      <c r="B21" s="39"/>
      <c r="C21" s="39"/>
      <c r="D21" s="39"/>
      <c r="E21" s="37"/>
      <c r="F21" s="37">
        <v>1</v>
      </c>
      <c r="G21" s="37">
        <v>1</v>
      </c>
      <c r="H21" s="38"/>
    </row>
    <row r="22" spans="1:8" x14ac:dyDescent="0.25">
      <c r="A22" s="33" t="s">
        <v>207</v>
      </c>
      <c r="B22" s="39"/>
      <c r="C22" s="39">
        <v>1</v>
      </c>
      <c r="D22" s="39"/>
      <c r="E22" s="37"/>
      <c r="F22" s="37"/>
      <c r="G22" s="37"/>
      <c r="H22" s="38"/>
    </row>
    <row r="23" spans="1:8" x14ac:dyDescent="0.25">
      <c r="A23" s="33" t="s">
        <v>184</v>
      </c>
      <c r="B23" s="39"/>
      <c r="C23" s="39"/>
      <c r="D23" s="39"/>
      <c r="E23" s="37"/>
      <c r="F23" s="37">
        <v>1</v>
      </c>
      <c r="G23" s="37"/>
      <c r="H23" s="38"/>
    </row>
    <row r="24" spans="1:8" x14ac:dyDescent="0.25">
      <c r="A24" s="33" t="s">
        <v>194</v>
      </c>
      <c r="B24" s="39">
        <f t="shared" ref="B24:G24" si="0">SUM(B3:B22)</f>
        <v>5</v>
      </c>
      <c r="C24" s="39">
        <f t="shared" si="0"/>
        <v>2</v>
      </c>
      <c r="D24" s="39">
        <f t="shared" si="0"/>
        <v>3</v>
      </c>
      <c r="E24" s="39">
        <f t="shared" si="0"/>
        <v>4</v>
      </c>
      <c r="F24" s="39">
        <f t="shared" si="0"/>
        <v>6</v>
      </c>
      <c r="G24" s="39">
        <f t="shared" si="0"/>
        <v>4</v>
      </c>
      <c r="H24" s="34"/>
    </row>
    <row r="25" spans="1:8" x14ac:dyDescent="0.25">
      <c r="C25" s="1">
        <f>SUM(C24,D24)</f>
        <v>5</v>
      </c>
      <c r="D25" s="1"/>
    </row>
    <row r="27" spans="1:8" x14ac:dyDescent="0.25">
      <c r="A27" t="s">
        <v>208</v>
      </c>
      <c r="B27" s="40">
        <f>C25/21</f>
        <v>0.23809523809523808</v>
      </c>
    </row>
    <row r="28" spans="1:8" x14ac:dyDescent="0.25">
      <c r="A28" t="s">
        <v>209</v>
      </c>
      <c r="B28" s="40">
        <f>E24/21</f>
        <v>0.19047619047619047</v>
      </c>
    </row>
    <row r="29" spans="1:8" x14ac:dyDescent="0.25">
      <c r="A29" t="s">
        <v>210</v>
      </c>
      <c r="B29" s="40">
        <f>F24/21</f>
        <v>0.2857142857142857</v>
      </c>
    </row>
  </sheetData>
  <mergeCells count="1">
    <mergeCell ref="C25:D25"/>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Regneark</vt:lpstr>
      </vt:variant>
      <vt:variant>
        <vt:i4>5</vt:i4>
      </vt:variant>
      <vt:variant>
        <vt:lpstr>Navngitte områder</vt:lpstr>
      </vt:variant>
      <vt:variant>
        <vt:i4>1</vt:i4>
      </vt:variant>
    </vt:vector>
  </HeadingPairs>
  <TitlesOfParts>
    <vt:vector size="6" baseType="lpstr">
      <vt:lpstr>Introduction</vt:lpstr>
      <vt:lpstr>Data</vt:lpstr>
      <vt:lpstr>Using E-111</vt:lpstr>
      <vt:lpstr>Organisation type</vt:lpstr>
      <vt:lpstr>Summary</vt:lpstr>
      <vt:lpstr>Data!_FilterDatabase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Tomren, Guttorm</dc:creator>
  <dc:description/>
  <cp:lastModifiedBy>Tomren, Guttorm</cp:lastModifiedBy>
  <cp:revision>1</cp:revision>
  <dcterms:created xsi:type="dcterms:W3CDTF">2019-04-04T12:28:16Z</dcterms:created>
  <dcterms:modified xsi:type="dcterms:W3CDTF">2019-04-04T14:46:30Z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